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PC\Downloads\Thống kê HKI\"/>
    </mc:Choice>
  </mc:AlternateContent>
  <bookViews>
    <workbookView xWindow="0" yWindow="0" windowWidth="20490" windowHeight="67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C34" i="1" l="1"/>
  <c r="D34" i="1"/>
  <c r="Z36" i="1" l="1"/>
  <c r="Z35" i="1"/>
  <c r="AA35" i="1" s="1"/>
  <c r="Z34" i="1"/>
  <c r="AA34" i="1" s="1"/>
  <c r="X36" i="1"/>
  <c r="X35" i="1"/>
  <c r="Y35" i="1" s="1"/>
  <c r="X34" i="1"/>
  <c r="Y34" i="1" s="1"/>
  <c r="V36" i="1"/>
  <c r="V35" i="1"/>
  <c r="W35" i="1" s="1"/>
  <c r="V34" i="1"/>
  <c r="W34" i="1" s="1"/>
  <c r="T36" i="1"/>
  <c r="T35" i="1"/>
  <c r="U35" i="1" s="1"/>
  <c r="T34" i="1"/>
  <c r="U34" i="1" s="1"/>
  <c r="R36" i="1"/>
  <c r="R35" i="1"/>
  <c r="S35" i="1" s="1"/>
  <c r="R34" i="1"/>
  <c r="S34" i="1" s="1"/>
  <c r="P36" i="1"/>
  <c r="P35" i="1"/>
  <c r="Q35" i="1" s="1"/>
  <c r="P34" i="1"/>
  <c r="Q34" i="1" s="1"/>
  <c r="N36" i="1"/>
  <c r="N35" i="1"/>
  <c r="O35" i="1" s="1"/>
  <c r="N34" i="1"/>
  <c r="O34" i="1" s="1"/>
  <c r="L36" i="1"/>
  <c r="M36" i="1" s="1"/>
  <c r="L35" i="1"/>
  <c r="M35" i="1" s="1"/>
  <c r="L34" i="1"/>
  <c r="M34" i="1" s="1"/>
  <c r="J36" i="1"/>
  <c r="J35" i="1"/>
  <c r="K35" i="1" s="1"/>
  <c r="J34" i="1"/>
  <c r="K34" i="1" s="1"/>
  <c r="H36" i="1"/>
  <c r="I36" i="1" s="1"/>
  <c r="H35" i="1"/>
  <c r="I35" i="1" s="1"/>
  <c r="H34" i="1"/>
  <c r="I34" i="1" s="1"/>
  <c r="F36" i="1"/>
  <c r="F35" i="1"/>
  <c r="F34" i="1"/>
  <c r="G34" i="1" s="1"/>
  <c r="Y36" i="1" l="1"/>
  <c r="O36" i="1"/>
  <c r="W36" i="1"/>
  <c r="U36" i="1"/>
  <c r="Q36" i="1"/>
  <c r="K36" i="1"/>
  <c r="S36" i="1"/>
  <c r="AA36" i="1"/>
</calcChain>
</file>

<file path=xl/sharedStrings.xml><?xml version="1.0" encoding="utf-8"?>
<sst xmlns="http://schemas.openxmlformats.org/spreadsheetml/2006/main" count="99" uniqueCount="37">
  <si>
    <t>Phòng GD&amp;ĐT huyện Tiên Lãng</t>
  </si>
  <si>
    <t>Trường Tiểu học Tiên Hưng</t>
  </si>
  <si>
    <t>CUỐI HỌC KỲ I, NĂM HỌC: 2022 - 2023</t>
  </si>
  <si>
    <t>STT</t>
  </si>
  <si>
    <t>Lớp</t>
  </si>
  <si>
    <t>Sĩ số</t>
  </si>
  <si>
    <t>Mức độ</t>
  </si>
  <si>
    <t>Tiếng Việt</t>
  </si>
  <si>
    <t>Toán</t>
  </si>
  <si>
    <t>Tự nhiên và xã hội</t>
  </si>
  <si>
    <t>Ngoại ngữ</t>
  </si>
  <si>
    <t>Giáo dục thể chất</t>
  </si>
  <si>
    <t>Nghệ thuật (Âm nhạc)</t>
  </si>
  <si>
    <t>Nghệ thuật (Mĩ thuật)</t>
  </si>
  <si>
    <t>Hoạt động trải nghiệm</t>
  </si>
  <si>
    <t>TH-CN (Tin học)</t>
  </si>
  <si>
    <t>Tiếng dân tộc</t>
  </si>
  <si>
    <t>Đạo đức</t>
  </si>
  <si>
    <t>SL</t>
  </si>
  <si>
    <t>TL</t>
  </si>
  <si>
    <t>1A</t>
  </si>
  <si>
    <t>T</t>
  </si>
  <si>
    <t>H</t>
  </si>
  <si>
    <t>C</t>
  </si>
  <si>
    <t>1B</t>
  </si>
  <si>
    <t>Tổng khối 01</t>
  </si>
  <si>
    <t>2A</t>
  </si>
  <si>
    <t>2B</t>
  </si>
  <si>
    <t>Tổng khối 02</t>
  </si>
  <si>
    <t>3A</t>
  </si>
  <si>
    <t>3B</t>
  </si>
  <si>
    <t>Tổng khối 03</t>
  </si>
  <si>
    <t xml:space="preserve">Tổng K1,2,3 </t>
  </si>
  <si>
    <t>TH-CN (Công nghệ)</t>
  </si>
  <si>
    <t>Vinh Quang, ngày 9 tháng 12 năm 2023</t>
  </si>
  <si>
    <t>NGƯỜI LẬP</t>
  </si>
  <si>
    <t xml:space="preserve">    ĐÁNH GIÁ ĐỊNH KỲ MÔN HỌC LỚP 1,2,3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</si>
</sst>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color rgb="FFFF0000"/>
      <name val="Times New Roman"/>
      <family val="1"/>
    </font>
    <font>
      <b/>
      <i/>
      <sz val="13"/>
      <color rgb="FF0070C0"/>
      <name val="Times New Roman"/>
      <family val="1"/>
    </font>
    <font>
      <b/>
      <i/>
      <sz val="13"/>
      <color rgb="FF0070C0"/>
      <name val="Times New Roman"/>
      <family val="1"/>
      <charset val="163"/>
    </font>
    <font>
      <b/>
      <i/>
      <sz val="12"/>
      <color rgb="FF0070C0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2" fontId="7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2" fontId="8" fillId="0" borderId="1" xfId="0" applyNumberFormat="1" applyFont="1" applyFill="1" applyBorder="1" applyAlignment="1" applyProtection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zoomScaleNormal="100" workbookViewId="0">
      <selection activeCell="M7" sqref="M7"/>
    </sheetView>
  </sheetViews>
  <sheetFormatPr defaultColWidth="9" defaultRowHeight="15.75" x14ac:dyDescent="0.25"/>
  <cols>
    <col min="1" max="1" width="5.125" style="4" customWidth="1"/>
    <col min="2" max="2" width="7.25" style="3" customWidth="1"/>
    <col min="3" max="3" width="5" style="3" customWidth="1"/>
    <col min="4" max="5" width="4.625" style="1" customWidth="1"/>
    <col min="6" max="6" width="6.125" style="7" customWidth="1"/>
    <col min="7" max="7" width="8" style="7" customWidth="1"/>
    <col min="8" max="8" width="5.125" style="7" customWidth="1"/>
    <col min="9" max="9" width="8.25" style="7" customWidth="1"/>
    <col min="10" max="10" width="5.25" style="7" customWidth="1"/>
    <col min="11" max="11" width="6.25" style="7" customWidth="1"/>
    <col min="12" max="12" width="6.125" style="7" customWidth="1"/>
    <col min="13" max="13" width="7.25" style="7" customWidth="1"/>
    <col min="14" max="14" width="6.125" style="7" customWidth="1"/>
    <col min="15" max="15" width="8.875" style="7" customWidth="1"/>
    <col min="16" max="16" width="6.125" style="7" customWidth="1"/>
    <col min="17" max="17" width="7.625" style="7" customWidth="1"/>
    <col min="18" max="18" width="6.125" style="7" customWidth="1"/>
    <col min="19" max="19" width="6.875" style="7" customWidth="1"/>
    <col min="20" max="20" width="6.125" style="7" customWidth="1"/>
    <col min="21" max="21" width="6.75" style="7" customWidth="1"/>
    <col min="22" max="22" width="4.125" style="7" customWidth="1"/>
    <col min="23" max="23" width="6.875" style="7" customWidth="1"/>
    <col min="24" max="24" width="4" style="7" customWidth="1"/>
    <col min="25" max="25" width="6.25" style="7" customWidth="1"/>
    <col min="26" max="26" width="5" style="7" customWidth="1"/>
    <col min="27" max="27" width="7.125" style="7" customWidth="1"/>
    <col min="28" max="29" width="6.125" style="7" hidden="1" customWidth="1"/>
    <col min="30" max="16384" width="9" style="1"/>
  </cols>
  <sheetData>
    <row r="1" spans="1:29" x14ac:dyDescent="0.25">
      <c r="A1" s="35" t="s">
        <v>0</v>
      </c>
      <c r="B1" s="36"/>
      <c r="C1" s="36"/>
      <c r="D1" s="37"/>
      <c r="E1" s="37"/>
      <c r="F1" s="36"/>
      <c r="G1" s="36"/>
      <c r="H1" s="36"/>
      <c r="I1" s="3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35" t="s">
        <v>1</v>
      </c>
      <c r="B2" s="36"/>
      <c r="C2" s="36"/>
      <c r="D2" s="37"/>
      <c r="E2" s="37"/>
      <c r="F2" s="36"/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customFormat="1" ht="18.75" customHeight="1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8.75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customFormat="1" ht="23.25" customHeight="1" x14ac:dyDescent="0.25">
      <c r="A5" s="41" t="s">
        <v>3</v>
      </c>
      <c r="B5" s="41" t="s">
        <v>4</v>
      </c>
      <c r="C5" s="25" t="s">
        <v>5</v>
      </c>
      <c r="D5" s="25" t="s">
        <v>5</v>
      </c>
      <c r="E5" s="25" t="s">
        <v>6</v>
      </c>
      <c r="F5" s="32" t="s">
        <v>7</v>
      </c>
      <c r="G5" s="32"/>
      <c r="H5" s="32" t="s">
        <v>8</v>
      </c>
      <c r="I5" s="32"/>
      <c r="J5" s="32" t="s">
        <v>9</v>
      </c>
      <c r="K5" s="32"/>
      <c r="L5" s="32" t="s">
        <v>10</v>
      </c>
      <c r="M5" s="32"/>
      <c r="N5" s="32" t="s">
        <v>11</v>
      </c>
      <c r="O5" s="32"/>
      <c r="P5" s="32" t="s">
        <v>12</v>
      </c>
      <c r="Q5" s="32"/>
      <c r="R5" s="33" t="s">
        <v>13</v>
      </c>
      <c r="S5" s="34"/>
      <c r="T5" s="33" t="s">
        <v>14</v>
      </c>
      <c r="U5" s="34"/>
      <c r="V5" s="33" t="s">
        <v>15</v>
      </c>
      <c r="W5" s="34"/>
      <c r="X5" s="33" t="s">
        <v>33</v>
      </c>
      <c r="Y5" s="34"/>
      <c r="Z5" s="33" t="s">
        <v>17</v>
      </c>
      <c r="AA5" s="34"/>
      <c r="AB5" s="28" t="s">
        <v>16</v>
      </c>
      <c r="AC5" s="29"/>
    </row>
    <row r="6" spans="1:29" customFormat="1" ht="16.5" customHeight="1" x14ac:dyDescent="0.25">
      <c r="A6" s="42"/>
      <c r="B6" s="42"/>
      <c r="C6" s="26"/>
      <c r="D6" s="26"/>
      <c r="E6" s="26"/>
      <c r="F6" s="8" t="s">
        <v>18</v>
      </c>
      <c r="G6" s="8" t="s">
        <v>19</v>
      </c>
      <c r="H6" s="8" t="s">
        <v>18</v>
      </c>
      <c r="I6" s="8" t="s">
        <v>19</v>
      </c>
      <c r="J6" s="8" t="s">
        <v>18</v>
      </c>
      <c r="K6" s="8" t="s">
        <v>19</v>
      </c>
      <c r="L6" s="8" t="s">
        <v>18</v>
      </c>
      <c r="M6" s="8" t="s">
        <v>19</v>
      </c>
      <c r="N6" s="8" t="s">
        <v>18</v>
      </c>
      <c r="O6" s="8" t="s">
        <v>19</v>
      </c>
      <c r="P6" s="8" t="s">
        <v>18</v>
      </c>
      <c r="Q6" s="8" t="s">
        <v>19</v>
      </c>
      <c r="R6" s="8" t="s">
        <v>18</v>
      </c>
      <c r="S6" s="8" t="s">
        <v>19</v>
      </c>
      <c r="T6" s="8" t="s">
        <v>18</v>
      </c>
      <c r="U6" s="8" t="s">
        <v>19</v>
      </c>
      <c r="V6" s="8" t="s">
        <v>18</v>
      </c>
      <c r="W6" s="8" t="s">
        <v>19</v>
      </c>
      <c r="X6" s="8" t="s">
        <v>18</v>
      </c>
      <c r="Y6" s="8" t="s">
        <v>19</v>
      </c>
      <c r="Z6" s="8" t="s">
        <v>18</v>
      </c>
      <c r="AA6" s="8" t="s">
        <v>19</v>
      </c>
      <c r="AB6" s="5" t="s">
        <v>18</v>
      </c>
      <c r="AC6" s="5" t="s">
        <v>19</v>
      </c>
    </row>
    <row r="7" spans="1:29" customFormat="1" ht="18.95" customHeight="1" x14ac:dyDescent="0.25">
      <c r="A7" s="22">
        <v>1</v>
      </c>
      <c r="B7" s="38" t="s">
        <v>20</v>
      </c>
      <c r="C7" s="27">
        <v>23</v>
      </c>
      <c r="D7" s="27">
        <v>22</v>
      </c>
      <c r="E7" s="9" t="s">
        <v>21</v>
      </c>
      <c r="F7" s="10">
        <v>15</v>
      </c>
      <c r="G7" s="10">
        <v>68.180000000000007</v>
      </c>
      <c r="H7" s="10">
        <v>15</v>
      </c>
      <c r="I7" s="10">
        <v>68.180000000000007</v>
      </c>
      <c r="J7" s="10">
        <v>15</v>
      </c>
      <c r="K7" s="10">
        <v>68.180000000000007</v>
      </c>
      <c r="L7" s="10">
        <v>17</v>
      </c>
      <c r="M7" s="10">
        <v>77.27</v>
      </c>
      <c r="N7" s="10">
        <v>17</v>
      </c>
      <c r="O7" s="10">
        <v>77.27</v>
      </c>
      <c r="P7" s="10">
        <v>10</v>
      </c>
      <c r="Q7" s="10">
        <v>45.45</v>
      </c>
      <c r="R7" s="10">
        <v>14</v>
      </c>
      <c r="S7" s="10">
        <v>63.64</v>
      </c>
      <c r="T7" s="10">
        <v>15</v>
      </c>
      <c r="U7" s="10">
        <v>68.180000000000007</v>
      </c>
      <c r="V7" s="10"/>
      <c r="W7" s="10"/>
      <c r="X7" s="10"/>
      <c r="Y7" s="10"/>
      <c r="Z7" s="10">
        <v>17</v>
      </c>
      <c r="AA7" s="10">
        <v>77.27</v>
      </c>
      <c r="AB7" s="2"/>
      <c r="AC7" s="2"/>
    </row>
    <row r="8" spans="1:29" customFormat="1" ht="18.95" customHeight="1" x14ac:dyDescent="0.25">
      <c r="A8" s="23"/>
      <c r="B8" s="38" t="s">
        <v>20</v>
      </c>
      <c r="C8" s="27">
        <v>23</v>
      </c>
      <c r="D8" s="27">
        <v>23</v>
      </c>
      <c r="E8" s="9" t="s">
        <v>22</v>
      </c>
      <c r="F8" s="10">
        <v>6</v>
      </c>
      <c r="G8" s="10">
        <v>27.27</v>
      </c>
      <c r="H8" s="10">
        <v>5</v>
      </c>
      <c r="I8" s="10">
        <v>22.73</v>
      </c>
      <c r="J8" s="10">
        <v>7</v>
      </c>
      <c r="K8" s="10">
        <v>31.82</v>
      </c>
      <c r="L8" s="10">
        <v>4</v>
      </c>
      <c r="M8" s="10">
        <v>18.18</v>
      </c>
      <c r="N8" s="10">
        <v>5</v>
      </c>
      <c r="O8" s="10">
        <v>22.73</v>
      </c>
      <c r="P8" s="10">
        <v>12</v>
      </c>
      <c r="Q8" s="10">
        <v>54.55</v>
      </c>
      <c r="R8" s="10">
        <v>7</v>
      </c>
      <c r="S8" s="10">
        <v>31.82</v>
      </c>
      <c r="T8" s="10">
        <v>7</v>
      </c>
      <c r="U8" s="10">
        <v>31.82</v>
      </c>
      <c r="V8" s="10"/>
      <c r="W8" s="10"/>
      <c r="X8" s="10"/>
      <c r="Y8" s="10"/>
      <c r="Z8" s="10">
        <v>5</v>
      </c>
      <c r="AA8" s="10">
        <v>22.73</v>
      </c>
      <c r="AB8" s="2"/>
      <c r="AC8" s="2"/>
    </row>
    <row r="9" spans="1:29" customFormat="1" ht="18.95" customHeight="1" x14ac:dyDescent="0.25">
      <c r="A9" s="24"/>
      <c r="B9" s="38" t="s">
        <v>20</v>
      </c>
      <c r="C9" s="27">
        <v>23</v>
      </c>
      <c r="D9" s="27">
        <v>23</v>
      </c>
      <c r="E9" s="9" t="s">
        <v>23</v>
      </c>
      <c r="F9" s="10">
        <v>1</v>
      </c>
      <c r="G9" s="10">
        <v>4.55</v>
      </c>
      <c r="H9" s="10">
        <v>2</v>
      </c>
      <c r="I9" s="10">
        <v>9.09</v>
      </c>
      <c r="J9" s="10"/>
      <c r="K9" s="10"/>
      <c r="L9" s="10">
        <v>1</v>
      </c>
      <c r="M9" s="10">
        <v>4.55</v>
      </c>
      <c r="N9" s="10"/>
      <c r="O9" s="10"/>
      <c r="P9" s="10"/>
      <c r="Q9" s="10"/>
      <c r="R9" s="10">
        <v>1</v>
      </c>
      <c r="S9" s="10">
        <v>4.55</v>
      </c>
      <c r="T9" s="10"/>
      <c r="U9" s="10"/>
      <c r="V9" s="10"/>
      <c r="W9" s="10"/>
      <c r="X9" s="10"/>
      <c r="Y9" s="10"/>
      <c r="Z9" s="10"/>
      <c r="AA9" s="10"/>
      <c r="AB9" s="2"/>
      <c r="AC9" s="2"/>
    </row>
    <row r="10" spans="1:29" ht="18.95" customHeight="1" x14ac:dyDescent="0.25">
      <c r="A10" s="22">
        <v>2</v>
      </c>
      <c r="B10" s="38" t="s">
        <v>24</v>
      </c>
      <c r="C10" s="27">
        <v>23</v>
      </c>
      <c r="D10" s="27">
        <v>22</v>
      </c>
      <c r="E10" s="9" t="s">
        <v>21</v>
      </c>
      <c r="F10" s="10">
        <v>15</v>
      </c>
      <c r="G10" s="10">
        <v>68.180000000000007</v>
      </c>
      <c r="H10" s="10">
        <v>17</v>
      </c>
      <c r="I10" s="10">
        <v>77.27</v>
      </c>
      <c r="J10" s="10">
        <v>18</v>
      </c>
      <c r="K10" s="10">
        <v>81.819999999999993</v>
      </c>
      <c r="L10" s="10">
        <v>18</v>
      </c>
      <c r="M10" s="10">
        <v>81.819999999999993</v>
      </c>
      <c r="N10" s="10">
        <v>18</v>
      </c>
      <c r="O10" s="10">
        <v>81.819999999999993</v>
      </c>
      <c r="P10" s="10">
        <v>15</v>
      </c>
      <c r="Q10" s="10">
        <v>68.180000000000007</v>
      </c>
      <c r="R10" s="10">
        <v>14</v>
      </c>
      <c r="S10" s="10">
        <v>63.64</v>
      </c>
      <c r="T10" s="10">
        <v>17</v>
      </c>
      <c r="U10" s="10">
        <v>77.27</v>
      </c>
      <c r="V10" s="10"/>
      <c r="W10" s="10"/>
      <c r="X10" s="10"/>
      <c r="Y10" s="10"/>
      <c r="Z10" s="10">
        <v>18</v>
      </c>
      <c r="AA10" s="10">
        <v>81.819999999999993</v>
      </c>
      <c r="AB10" s="2"/>
      <c r="AC10" s="2"/>
    </row>
    <row r="11" spans="1:29" ht="18.95" customHeight="1" x14ac:dyDescent="0.25">
      <c r="A11" s="23"/>
      <c r="B11" s="38" t="s">
        <v>24</v>
      </c>
      <c r="C11" s="39">
        <v>23</v>
      </c>
      <c r="D11" s="39">
        <v>23</v>
      </c>
      <c r="E11" s="9" t="s">
        <v>22</v>
      </c>
      <c r="F11" s="10">
        <v>6</v>
      </c>
      <c r="G11" s="10">
        <v>27.27</v>
      </c>
      <c r="H11" s="10">
        <v>5</v>
      </c>
      <c r="I11" s="10">
        <v>22.73</v>
      </c>
      <c r="J11" s="10">
        <v>4</v>
      </c>
      <c r="K11" s="10">
        <v>18.18</v>
      </c>
      <c r="L11" s="10">
        <v>4</v>
      </c>
      <c r="M11" s="10">
        <v>18.18</v>
      </c>
      <c r="N11" s="10">
        <v>4</v>
      </c>
      <c r="O11" s="10">
        <v>18.18</v>
      </c>
      <c r="P11" s="10">
        <v>7</v>
      </c>
      <c r="Q11" s="10">
        <v>31.82</v>
      </c>
      <c r="R11" s="10">
        <v>8</v>
      </c>
      <c r="S11" s="10">
        <v>36.36</v>
      </c>
      <c r="T11" s="10">
        <v>5</v>
      </c>
      <c r="U11" s="10">
        <v>22.73</v>
      </c>
      <c r="V11" s="10"/>
      <c r="W11" s="10"/>
      <c r="X11" s="10"/>
      <c r="Y11" s="10"/>
      <c r="Z11" s="10">
        <v>4</v>
      </c>
      <c r="AA11" s="10">
        <v>18.18</v>
      </c>
      <c r="AB11" s="2"/>
      <c r="AC11" s="2"/>
    </row>
    <row r="12" spans="1:29" ht="18.95" customHeight="1" x14ac:dyDescent="0.25">
      <c r="A12" s="24"/>
      <c r="B12" s="38" t="s">
        <v>24</v>
      </c>
      <c r="C12" s="39">
        <v>23</v>
      </c>
      <c r="D12" s="39">
        <v>23</v>
      </c>
      <c r="E12" s="9" t="s">
        <v>23</v>
      </c>
      <c r="F12" s="10">
        <v>1</v>
      </c>
      <c r="G12" s="10">
        <v>4.55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"/>
      <c r="AC12" s="2"/>
    </row>
    <row r="13" spans="1:29" ht="18.95" customHeight="1" x14ac:dyDescent="0.3">
      <c r="A13" s="16" t="s">
        <v>25</v>
      </c>
      <c r="B13" s="17"/>
      <c r="C13" s="30">
        <v>46</v>
      </c>
      <c r="D13" s="30">
        <v>44</v>
      </c>
      <c r="E13" s="44" t="s">
        <v>21</v>
      </c>
      <c r="F13" s="45">
        <v>30</v>
      </c>
      <c r="G13" s="45">
        <v>68.180000000000007</v>
      </c>
      <c r="H13" s="45">
        <v>32</v>
      </c>
      <c r="I13" s="45">
        <v>72.73</v>
      </c>
      <c r="J13" s="45">
        <v>33</v>
      </c>
      <c r="K13" s="45">
        <v>75</v>
      </c>
      <c r="L13" s="45">
        <v>35</v>
      </c>
      <c r="M13" s="45">
        <v>79.55</v>
      </c>
      <c r="N13" s="45">
        <v>35</v>
      </c>
      <c r="O13" s="45">
        <v>79.55</v>
      </c>
      <c r="P13" s="45">
        <v>25</v>
      </c>
      <c r="Q13" s="45">
        <v>56.82</v>
      </c>
      <c r="R13" s="45">
        <v>28</v>
      </c>
      <c r="S13" s="45">
        <v>63.64</v>
      </c>
      <c r="T13" s="45">
        <v>32</v>
      </c>
      <c r="U13" s="45">
        <v>72.73</v>
      </c>
      <c r="V13" s="45"/>
      <c r="W13" s="45"/>
      <c r="X13" s="45"/>
      <c r="Y13" s="45"/>
      <c r="Z13" s="45">
        <v>35</v>
      </c>
      <c r="AA13" s="45">
        <v>79.55</v>
      </c>
      <c r="AB13" s="6"/>
      <c r="AC13" s="6"/>
    </row>
    <row r="14" spans="1:29" ht="18.95" customHeight="1" x14ac:dyDescent="0.3">
      <c r="A14" s="18"/>
      <c r="B14" s="19"/>
      <c r="C14" s="31">
        <v>46</v>
      </c>
      <c r="D14" s="31">
        <v>46</v>
      </c>
      <c r="E14" s="44" t="s">
        <v>22</v>
      </c>
      <c r="F14" s="45">
        <v>12</v>
      </c>
      <c r="G14" s="45">
        <v>27.27</v>
      </c>
      <c r="H14" s="45">
        <v>10</v>
      </c>
      <c r="I14" s="45">
        <v>22.73</v>
      </c>
      <c r="J14" s="45">
        <v>11</v>
      </c>
      <c r="K14" s="45">
        <v>25</v>
      </c>
      <c r="L14" s="45">
        <v>8</v>
      </c>
      <c r="M14" s="45">
        <v>18.18</v>
      </c>
      <c r="N14" s="45">
        <v>9</v>
      </c>
      <c r="O14" s="45">
        <v>20.45</v>
      </c>
      <c r="P14" s="45">
        <v>19</v>
      </c>
      <c r="Q14" s="45">
        <v>43.18</v>
      </c>
      <c r="R14" s="45">
        <v>15</v>
      </c>
      <c r="S14" s="45">
        <v>34.090000000000003</v>
      </c>
      <c r="T14" s="45">
        <v>12</v>
      </c>
      <c r="U14" s="45">
        <v>27.27</v>
      </c>
      <c r="V14" s="45"/>
      <c r="W14" s="45"/>
      <c r="X14" s="45"/>
      <c r="Y14" s="45"/>
      <c r="Z14" s="45">
        <v>9</v>
      </c>
      <c r="AA14" s="45">
        <v>20.45</v>
      </c>
      <c r="AB14" s="6"/>
      <c r="AC14" s="6"/>
    </row>
    <row r="15" spans="1:29" ht="18.95" customHeight="1" x14ac:dyDescent="0.3">
      <c r="A15" s="20"/>
      <c r="B15" s="21"/>
      <c r="C15" s="31">
        <v>46</v>
      </c>
      <c r="D15" s="31">
        <v>46</v>
      </c>
      <c r="E15" s="44" t="s">
        <v>23</v>
      </c>
      <c r="F15" s="45">
        <v>2</v>
      </c>
      <c r="G15" s="45">
        <v>4.55</v>
      </c>
      <c r="H15" s="45">
        <v>2</v>
      </c>
      <c r="I15" s="45">
        <v>4.55</v>
      </c>
      <c r="J15" s="45"/>
      <c r="K15" s="45"/>
      <c r="L15" s="45">
        <v>1</v>
      </c>
      <c r="M15" s="45">
        <v>2.27</v>
      </c>
      <c r="N15" s="45"/>
      <c r="O15" s="45"/>
      <c r="P15" s="45"/>
      <c r="Q15" s="45"/>
      <c r="R15" s="45">
        <v>1</v>
      </c>
      <c r="S15" s="45">
        <v>2.27</v>
      </c>
      <c r="T15" s="45"/>
      <c r="U15" s="45"/>
      <c r="V15" s="45"/>
      <c r="W15" s="45"/>
      <c r="X15" s="45"/>
      <c r="Y15" s="45"/>
      <c r="Z15" s="45"/>
      <c r="AA15" s="45"/>
      <c r="AB15" s="6"/>
      <c r="AC15" s="6"/>
    </row>
    <row r="16" spans="1:29" ht="18.95" customHeight="1" x14ac:dyDescent="0.25">
      <c r="A16" s="22">
        <v>3</v>
      </c>
      <c r="B16" s="38" t="s">
        <v>26</v>
      </c>
      <c r="C16" s="27">
        <v>22</v>
      </c>
      <c r="D16" s="27">
        <v>22</v>
      </c>
      <c r="E16" s="9" t="s">
        <v>21</v>
      </c>
      <c r="F16" s="10">
        <v>17</v>
      </c>
      <c r="G16" s="10">
        <v>77.27</v>
      </c>
      <c r="H16" s="10">
        <v>19</v>
      </c>
      <c r="I16" s="10">
        <v>86.36</v>
      </c>
      <c r="J16" s="10">
        <v>16</v>
      </c>
      <c r="K16" s="10">
        <v>72.73</v>
      </c>
      <c r="L16" s="10">
        <v>18</v>
      </c>
      <c r="M16" s="10">
        <v>81.819999999999993</v>
      </c>
      <c r="N16" s="10">
        <v>20</v>
      </c>
      <c r="O16" s="10">
        <v>90.91</v>
      </c>
      <c r="P16" s="10">
        <v>15</v>
      </c>
      <c r="Q16" s="10">
        <v>68.180000000000007</v>
      </c>
      <c r="R16" s="10">
        <v>14</v>
      </c>
      <c r="S16" s="10">
        <v>63.64</v>
      </c>
      <c r="T16" s="10">
        <v>20</v>
      </c>
      <c r="U16" s="10">
        <v>90.91</v>
      </c>
      <c r="V16" s="10"/>
      <c r="W16" s="10"/>
      <c r="X16" s="10"/>
      <c r="Y16" s="10"/>
      <c r="Z16" s="10">
        <v>21</v>
      </c>
      <c r="AA16" s="10">
        <v>95.45</v>
      </c>
    </row>
    <row r="17" spans="1:29" ht="18.95" customHeight="1" x14ac:dyDescent="0.25">
      <c r="A17" s="23"/>
      <c r="B17" s="38" t="s">
        <v>26</v>
      </c>
      <c r="C17" s="27">
        <v>22</v>
      </c>
      <c r="D17" s="27">
        <v>22</v>
      </c>
      <c r="E17" s="9" t="s">
        <v>22</v>
      </c>
      <c r="F17" s="10">
        <v>3</v>
      </c>
      <c r="G17" s="10">
        <v>13.64</v>
      </c>
      <c r="H17" s="10">
        <v>2</v>
      </c>
      <c r="I17" s="10">
        <v>9.09</v>
      </c>
      <c r="J17" s="10">
        <v>6</v>
      </c>
      <c r="K17" s="10">
        <v>27.27</v>
      </c>
      <c r="L17" s="10">
        <v>4</v>
      </c>
      <c r="M17" s="10">
        <v>18.18</v>
      </c>
      <c r="N17" s="10">
        <v>2</v>
      </c>
      <c r="O17" s="10">
        <v>9.09</v>
      </c>
      <c r="P17" s="10">
        <v>7</v>
      </c>
      <c r="Q17" s="10">
        <v>31.82</v>
      </c>
      <c r="R17" s="10">
        <v>8</v>
      </c>
      <c r="S17" s="10">
        <v>36.36</v>
      </c>
      <c r="T17" s="10">
        <v>2</v>
      </c>
      <c r="U17" s="10">
        <v>9.09</v>
      </c>
      <c r="V17" s="10"/>
      <c r="W17" s="10"/>
      <c r="X17" s="10"/>
      <c r="Y17" s="10"/>
      <c r="Z17" s="10">
        <v>1</v>
      </c>
      <c r="AA17" s="10">
        <v>4.55</v>
      </c>
    </row>
    <row r="18" spans="1:29" ht="18.95" customHeight="1" x14ac:dyDescent="0.25">
      <c r="A18" s="24"/>
      <c r="B18" s="38" t="s">
        <v>26</v>
      </c>
      <c r="C18" s="27">
        <v>22</v>
      </c>
      <c r="D18" s="27">
        <v>22</v>
      </c>
      <c r="E18" s="9" t="s">
        <v>23</v>
      </c>
      <c r="F18" s="10">
        <v>2</v>
      </c>
      <c r="G18" s="10">
        <v>9.09</v>
      </c>
      <c r="H18" s="10">
        <v>1</v>
      </c>
      <c r="I18" s="10">
        <v>4.55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9" ht="18.95" customHeight="1" x14ac:dyDescent="0.25">
      <c r="A19" s="22">
        <v>4</v>
      </c>
      <c r="B19" s="38" t="s">
        <v>27</v>
      </c>
      <c r="C19" s="27">
        <v>20</v>
      </c>
      <c r="D19" s="27">
        <v>20</v>
      </c>
      <c r="E19" s="9" t="s">
        <v>21</v>
      </c>
      <c r="F19" s="10">
        <v>14</v>
      </c>
      <c r="G19" s="10">
        <v>70</v>
      </c>
      <c r="H19" s="10">
        <v>15</v>
      </c>
      <c r="I19" s="10">
        <v>75</v>
      </c>
      <c r="J19" s="10">
        <v>15</v>
      </c>
      <c r="K19" s="10">
        <v>75</v>
      </c>
      <c r="L19" s="10">
        <v>18</v>
      </c>
      <c r="M19" s="10">
        <v>90</v>
      </c>
      <c r="N19" s="10">
        <v>17</v>
      </c>
      <c r="O19" s="10">
        <v>85</v>
      </c>
      <c r="P19" s="10">
        <v>12</v>
      </c>
      <c r="Q19" s="10">
        <v>60</v>
      </c>
      <c r="R19" s="10">
        <v>14</v>
      </c>
      <c r="S19" s="10">
        <v>70</v>
      </c>
      <c r="T19" s="10">
        <v>15</v>
      </c>
      <c r="U19" s="10">
        <v>75</v>
      </c>
      <c r="V19" s="10"/>
      <c r="W19" s="10"/>
      <c r="X19" s="10"/>
      <c r="Y19" s="10"/>
      <c r="Z19" s="10">
        <v>14</v>
      </c>
      <c r="AA19" s="10">
        <v>70</v>
      </c>
    </row>
    <row r="20" spans="1:29" ht="18.95" customHeight="1" x14ac:dyDescent="0.25">
      <c r="A20" s="23"/>
      <c r="B20" s="38" t="s">
        <v>27</v>
      </c>
      <c r="C20" s="39">
        <v>20</v>
      </c>
      <c r="D20" s="39">
        <v>20</v>
      </c>
      <c r="E20" s="9" t="s">
        <v>22</v>
      </c>
      <c r="F20" s="10">
        <v>6</v>
      </c>
      <c r="G20" s="10">
        <v>30</v>
      </c>
      <c r="H20" s="10">
        <v>5</v>
      </c>
      <c r="I20" s="10">
        <v>25</v>
      </c>
      <c r="J20" s="10">
        <v>5</v>
      </c>
      <c r="K20" s="10">
        <v>25</v>
      </c>
      <c r="L20" s="10">
        <v>2</v>
      </c>
      <c r="M20" s="10">
        <v>10</v>
      </c>
      <c r="N20" s="10">
        <v>3</v>
      </c>
      <c r="O20" s="10">
        <v>15</v>
      </c>
      <c r="P20" s="10">
        <v>8</v>
      </c>
      <c r="Q20" s="10">
        <v>40</v>
      </c>
      <c r="R20" s="10">
        <v>6</v>
      </c>
      <c r="S20" s="10">
        <v>30</v>
      </c>
      <c r="T20" s="10">
        <v>5</v>
      </c>
      <c r="U20" s="10">
        <v>25</v>
      </c>
      <c r="V20" s="10"/>
      <c r="W20" s="10"/>
      <c r="X20" s="10"/>
      <c r="Y20" s="10"/>
      <c r="Z20" s="10">
        <v>6</v>
      </c>
      <c r="AA20" s="10">
        <v>30</v>
      </c>
    </row>
    <row r="21" spans="1:29" ht="18.95" customHeight="1" x14ac:dyDescent="0.25">
      <c r="A21" s="24"/>
      <c r="B21" s="38" t="s">
        <v>27</v>
      </c>
      <c r="C21" s="39">
        <v>20</v>
      </c>
      <c r="D21" s="39">
        <v>20</v>
      </c>
      <c r="E21" s="9" t="s">
        <v>23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9" ht="18.95" customHeight="1" x14ac:dyDescent="0.3">
      <c r="A22" s="16" t="s">
        <v>28</v>
      </c>
      <c r="B22" s="17"/>
      <c r="C22" s="30">
        <v>42</v>
      </c>
      <c r="D22" s="30">
        <v>42</v>
      </c>
      <c r="E22" s="44" t="s">
        <v>21</v>
      </c>
      <c r="F22" s="45">
        <v>31</v>
      </c>
      <c r="G22" s="45">
        <v>73.81</v>
      </c>
      <c r="H22" s="45">
        <v>34</v>
      </c>
      <c r="I22" s="45">
        <v>80.95</v>
      </c>
      <c r="J22" s="45">
        <v>31</v>
      </c>
      <c r="K22" s="45">
        <v>73.81</v>
      </c>
      <c r="L22" s="45">
        <v>36</v>
      </c>
      <c r="M22" s="45">
        <v>85.71</v>
      </c>
      <c r="N22" s="45">
        <v>37</v>
      </c>
      <c r="O22" s="45">
        <v>88.1</v>
      </c>
      <c r="P22" s="45">
        <v>27</v>
      </c>
      <c r="Q22" s="45">
        <v>64.290000000000006</v>
      </c>
      <c r="R22" s="45">
        <v>28</v>
      </c>
      <c r="S22" s="45">
        <v>66.67</v>
      </c>
      <c r="T22" s="45">
        <v>35</v>
      </c>
      <c r="U22" s="45">
        <v>83.33</v>
      </c>
      <c r="V22" s="45"/>
      <c r="W22" s="45"/>
      <c r="X22" s="45"/>
      <c r="Y22" s="45"/>
      <c r="Z22" s="45">
        <v>35</v>
      </c>
      <c r="AA22" s="45">
        <v>83.33</v>
      </c>
    </row>
    <row r="23" spans="1:29" ht="18.95" customHeight="1" x14ac:dyDescent="0.3">
      <c r="A23" s="18"/>
      <c r="B23" s="19"/>
      <c r="C23" s="31">
        <v>42</v>
      </c>
      <c r="D23" s="31">
        <v>42</v>
      </c>
      <c r="E23" s="44" t="s">
        <v>22</v>
      </c>
      <c r="F23" s="45">
        <v>9</v>
      </c>
      <c r="G23" s="45">
        <v>21.43</v>
      </c>
      <c r="H23" s="45">
        <v>7</v>
      </c>
      <c r="I23" s="45">
        <v>16.670000000000002</v>
      </c>
      <c r="J23" s="45">
        <v>11</v>
      </c>
      <c r="K23" s="45">
        <v>26.19</v>
      </c>
      <c r="L23" s="45">
        <v>6</v>
      </c>
      <c r="M23" s="45">
        <v>14.29</v>
      </c>
      <c r="N23" s="45">
        <v>5</v>
      </c>
      <c r="O23" s="45">
        <v>11.9</v>
      </c>
      <c r="P23" s="45">
        <v>15</v>
      </c>
      <c r="Q23" s="45">
        <v>35.71</v>
      </c>
      <c r="R23" s="45">
        <v>14</v>
      </c>
      <c r="S23" s="45">
        <v>33.33</v>
      </c>
      <c r="T23" s="45">
        <v>7</v>
      </c>
      <c r="U23" s="45">
        <v>16.670000000000002</v>
      </c>
      <c r="V23" s="45"/>
      <c r="W23" s="45"/>
      <c r="X23" s="45"/>
      <c r="Y23" s="45"/>
      <c r="Z23" s="45">
        <v>7</v>
      </c>
      <c r="AA23" s="45">
        <v>16.670000000000002</v>
      </c>
    </row>
    <row r="24" spans="1:29" ht="18.95" customHeight="1" x14ac:dyDescent="0.3">
      <c r="A24" s="20"/>
      <c r="B24" s="21"/>
      <c r="C24" s="31">
        <v>42</v>
      </c>
      <c r="D24" s="31">
        <v>42</v>
      </c>
      <c r="E24" s="44" t="s">
        <v>23</v>
      </c>
      <c r="F24" s="45">
        <v>2</v>
      </c>
      <c r="G24" s="45">
        <v>4.76</v>
      </c>
      <c r="H24" s="45">
        <v>1</v>
      </c>
      <c r="I24" s="45">
        <v>2.38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9" ht="18.95" customHeight="1" x14ac:dyDescent="0.25">
      <c r="A25" s="22">
        <v>5</v>
      </c>
      <c r="B25" s="38" t="s">
        <v>29</v>
      </c>
      <c r="C25" s="27">
        <v>27</v>
      </c>
      <c r="D25" s="27">
        <v>26</v>
      </c>
      <c r="E25" s="9" t="s">
        <v>21</v>
      </c>
      <c r="F25" s="10">
        <v>19</v>
      </c>
      <c r="G25" s="10">
        <v>73.08</v>
      </c>
      <c r="H25" s="10">
        <v>19</v>
      </c>
      <c r="I25" s="10">
        <v>73.08</v>
      </c>
      <c r="J25" s="10">
        <v>20</v>
      </c>
      <c r="K25" s="10">
        <v>76.92</v>
      </c>
      <c r="L25" s="10">
        <v>17</v>
      </c>
      <c r="M25" s="10">
        <v>65.38</v>
      </c>
      <c r="N25" s="2">
        <v>21</v>
      </c>
      <c r="O25" s="2">
        <v>80.77</v>
      </c>
      <c r="P25" s="2">
        <v>19</v>
      </c>
      <c r="Q25" s="2">
        <v>73.08</v>
      </c>
      <c r="R25" s="2">
        <v>15</v>
      </c>
      <c r="S25" s="2">
        <v>57.69</v>
      </c>
      <c r="T25" s="2">
        <v>21</v>
      </c>
      <c r="U25" s="2">
        <v>80.77</v>
      </c>
      <c r="V25" s="2">
        <v>21</v>
      </c>
      <c r="W25" s="2">
        <v>80.77</v>
      </c>
      <c r="X25" s="2">
        <v>21</v>
      </c>
      <c r="Y25" s="2">
        <v>80.77</v>
      </c>
      <c r="Z25" s="10">
        <v>21</v>
      </c>
      <c r="AA25" s="10">
        <v>80.77</v>
      </c>
      <c r="AB25" s="2">
        <v>21</v>
      </c>
      <c r="AC25" s="2">
        <v>80.77</v>
      </c>
    </row>
    <row r="26" spans="1:29" ht="18.95" customHeight="1" x14ac:dyDescent="0.25">
      <c r="A26" s="23"/>
      <c r="B26" s="38" t="s">
        <v>29</v>
      </c>
      <c r="C26" s="27">
        <v>27</v>
      </c>
      <c r="D26" s="27">
        <v>27</v>
      </c>
      <c r="E26" s="9" t="s">
        <v>22</v>
      </c>
      <c r="F26" s="10">
        <v>7</v>
      </c>
      <c r="G26" s="10">
        <v>26.92</v>
      </c>
      <c r="H26" s="10">
        <v>7</v>
      </c>
      <c r="I26" s="10">
        <v>26.92</v>
      </c>
      <c r="J26" s="10">
        <v>6</v>
      </c>
      <c r="K26" s="10">
        <v>23.08</v>
      </c>
      <c r="L26" s="10">
        <v>9</v>
      </c>
      <c r="M26" s="10">
        <v>34.619999999999997</v>
      </c>
      <c r="N26" s="2">
        <v>5</v>
      </c>
      <c r="O26" s="2">
        <v>19.23</v>
      </c>
      <c r="P26" s="2">
        <v>7</v>
      </c>
      <c r="Q26" s="2">
        <v>26.92</v>
      </c>
      <c r="R26" s="2">
        <v>11</v>
      </c>
      <c r="S26" s="2">
        <v>42.31</v>
      </c>
      <c r="T26" s="2">
        <v>5</v>
      </c>
      <c r="U26" s="2">
        <v>19.23</v>
      </c>
      <c r="V26" s="2">
        <v>5</v>
      </c>
      <c r="W26" s="2">
        <v>19.23</v>
      </c>
      <c r="X26" s="2">
        <v>5</v>
      </c>
      <c r="Y26" s="2">
        <v>19.23</v>
      </c>
      <c r="Z26" s="10">
        <v>5</v>
      </c>
      <c r="AA26" s="10">
        <v>19.23</v>
      </c>
      <c r="AB26" s="2">
        <v>5</v>
      </c>
      <c r="AC26" s="2">
        <v>19.23</v>
      </c>
    </row>
    <row r="27" spans="1:29" ht="18.95" customHeight="1" x14ac:dyDescent="0.25">
      <c r="A27" s="24"/>
      <c r="B27" s="38" t="s">
        <v>29</v>
      </c>
      <c r="C27" s="27">
        <v>27</v>
      </c>
      <c r="D27" s="27">
        <v>27</v>
      </c>
      <c r="E27" s="9" t="s">
        <v>23</v>
      </c>
      <c r="F27" s="10"/>
      <c r="G27" s="10"/>
      <c r="H27" s="10"/>
      <c r="I27" s="10"/>
      <c r="J27" s="10"/>
      <c r="K27" s="10"/>
      <c r="L27" s="10"/>
      <c r="M27" s="1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0"/>
      <c r="AA27" s="10"/>
      <c r="AB27" s="2"/>
      <c r="AC27" s="2"/>
    </row>
    <row r="28" spans="1:29" ht="18.95" customHeight="1" x14ac:dyDescent="0.25">
      <c r="A28" s="22">
        <v>6</v>
      </c>
      <c r="B28" s="38" t="s">
        <v>30</v>
      </c>
      <c r="C28" s="27">
        <v>27</v>
      </c>
      <c r="D28" s="27">
        <v>26</v>
      </c>
      <c r="E28" s="9" t="s">
        <v>21</v>
      </c>
      <c r="F28" s="10">
        <v>20</v>
      </c>
      <c r="G28" s="10">
        <v>76.92</v>
      </c>
      <c r="H28" s="10">
        <v>18</v>
      </c>
      <c r="I28" s="10">
        <v>69.23</v>
      </c>
      <c r="J28" s="10">
        <v>22</v>
      </c>
      <c r="K28" s="10">
        <v>84.62</v>
      </c>
      <c r="L28" s="10">
        <v>16</v>
      </c>
      <c r="M28" s="10">
        <v>61.54</v>
      </c>
      <c r="N28" s="2">
        <v>22</v>
      </c>
      <c r="O28" s="2">
        <v>84.62</v>
      </c>
      <c r="P28" s="2">
        <v>20</v>
      </c>
      <c r="Q28" s="2">
        <v>76.92</v>
      </c>
      <c r="R28" s="2">
        <v>16</v>
      </c>
      <c r="S28" s="2">
        <v>61.54</v>
      </c>
      <c r="T28" s="2">
        <v>22</v>
      </c>
      <c r="U28" s="2">
        <v>84.62</v>
      </c>
      <c r="V28" s="2">
        <v>21</v>
      </c>
      <c r="W28" s="2">
        <v>80.77</v>
      </c>
      <c r="X28" s="2">
        <v>22</v>
      </c>
      <c r="Y28" s="2">
        <v>84.62</v>
      </c>
      <c r="Z28" s="10">
        <v>22</v>
      </c>
      <c r="AA28" s="10">
        <v>84.62</v>
      </c>
      <c r="AB28" s="2">
        <v>22</v>
      </c>
      <c r="AC28" s="2">
        <v>84.62</v>
      </c>
    </row>
    <row r="29" spans="1:29" ht="18.95" customHeight="1" x14ac:dyDescent="0.25">
      <c r="A29" s="23"/>
      <c r="B29" s="38" t="s">
        <v>30</v>
      </c>
      <c r="C29" s="39">
        <v>27</v>
      </c>
      <c r="D29" s="39">
        <v>27</v>
      </c>
      <c r="E29" s="9" t="s">
        <v>22</v>
      </c>
      <c r="F29" s="10">
        <v>6</v>
      </c>
      <c r="G29" s="10">
        <v>23.08</v>
      </c>
      <c r="H29" s="10">
        <v>6</v>
      </c>
      <c r="I29" s="10">
        <v>23.08</v>
      </c>
      <c r="J29" s="10">
        <v>4</v>
      </c>
      <c r="K29" s="10">
        <v>15.38</v>
      </c>
      <c r="L29" s="10">
        <v>10</v>
      </c>
      <c r="M29" s="10">
        <v>38.46</v>
      </c>
      <c r="N29" s="2">
        <v>4</v>
      </c>
      <c r="O29" s="2">
        <v>15.38</v>
      </c>
      <c r="P29" s="2">
        <v>6</v>
      </c>
      <c r="Q29" s="2">
        <v>23.08</v>
      </c>
      <c r="R29" s="2">
        <v>10</v>
      </c>
      <c r="S29" s="2">
        <v>38.46</v>
      </c>
      <c r="T29" s="2">
        <v>4</v>
      </c>
      <c r="U29" s="2">
        <v>15.38</v>
      </c>
      <c r="V29" s="2">
        <v>5</v>
      </c>
      <c r="W29" s="2">
        <v>19.23</v>
      </c>
      <c r="X29" s="2">
        <v>4</v>
      </c>
      <c r="Y29" s="2">
        <v>15.38</v>
      </c>
      <c r="Z29" s="10">
        <v>4</v>
      </c>
      <c r="AA29" s="10">
        <v>15.38</v>
      </c>
      <c r="AB29" s="2">
        <v>4</v>
      </c>
      <c r="AC29" s="2">
        <v>15.38</v>
      </c>
    </row>
    <row r="30" spans="1:29" ht="18.95" customHeight="1" x14ac:dyDescent="0.25">
      <c r="A30" s="24"/>
      <c r="B30" s="38" t="s">
        <v>30</v>
      </c>
      <c r="C30" s="39">
        <v>27</v>
      </c>
      <c r="D30" s="39">
        <v>27</v>
      </c>
      <c r="E30" s="9" t="s">
        <v>23</v>
      </c>
      <c r="F30" s="10"/>
      <c r="G30" s="10"/>
      <c r="H30" s="10">
        <v>2</v>
      </c>
      <c r="I30" s="10">
        <v>7.69</v>
      </c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0"/>
      <c r="AA30" s="10"/>
      <c r="AB30" s="2"/>
      <c r="AC30" s="2"/>
    </row>
    <row r="31" spans="1:29" ht="18.95" customHeight="1" x14ac:dyDescent="0.3">
      <c r="A31" s="16" t="s">
        <v>31</v>
      </c>
      <c r="B31" s="17"/>
      <c r="C31" s="30">
        <v>54</v>
      </c>
      <c r="D31" s="30">
        <v>52</v>
      </c>
      <c r="E31" s="44" t="s">
        <v>21</v>
      </c>
      <c r="F31" s="45">
        <v>39</v>
      </c>
      <c r="G31" s="45">
        <v>75</v>
      </c>
      <c r="H31" s="45">
        <v>37</v>
      </c>
      <c r="I31" s="45">
        <v>71.150000000000006</v>
      </c>
      <c r="J31" s="45">
        <v>42</v>
      </c>
      <c r="K31" s="45">
        <v>80.77</v>
      </c>
      <c r="L31" s="45">
        <v>33</v>
      </c>
      <c r="M31" s="45">
        <v>63.46</v>
      </c>
      <c r="N31" s="46">
        <v>43</v>
      </c>
      <c r="O31" s="46">
        <v>82.69</v>
      </c>
      <c r="P31" s="46">
        <v>39</v>
      </c>
      <c r="Q31" s="46">
        <v>75</v>
      </c>
      <c r="R31" s="46">
        <v>31</v>
      </c>
      <c r="S31" s="46">
        <v>59.62</v>
      </c>
      <c r="T31" s="46">
        <v>43</v>
      </c>
      <c r="U31" s="46">
        <v>82.69</v>
      </c>
      <c r="V31" s="46">
        <v>42</v>
      </c>
      <c r="W31" s="46">
        <v>80.77</v>
      </c>
      <c r="X31" s="46">
        <v>43</v>
      </c>
      <c r="Y31" s="46">
        <v>82.69</v>
      </c>
      <c r="Z31" s="45">
        <v>43</v>
      </c>
      <c r="AA31" s="45">
        <v>82.69</v>
      </c>
      <c r="AB31" s="6">
        <v>43</v>
      </c>
      <c r="AC31" s="6">
        <v>82.69</v>
      </c>
    </row>
    <row r="32" spans="1:29" ht="18.95" customHeight="1" x14ac:dyDescent="0.3">
      <c r="A32" s="18"/>
      <c r="B32" s="19"/>
      <c r="C32" s="31">
        <v>54</v>
      </c>
      <c r="D32" s="31">
        <v>54</v>
      </c>
      <c r="E32" s="44" t="s">
        <v>22</v>
      </c>
      <c r="F32" s="45">
        <v>13</v>
      </c>
      <c r="G32" s="45">
        <v>25</v>
      </c>
      <c r="H32" s="45">
        <v>13</v>
      </c>
      <c r="I32" s="45">
        <v>25</v>
      </c>
      <c r="J32" s="45">
        <v>10</v>
      </c>
      <c r="K32" s="45">
        <v>19.23</v>
      </c>
      <c r="L32" s="45">
        <v>19</v>
      </c>
      <c r="M32" s="45">
        <v>36.54</v>
      </c>
      <c r="N32" s="46">
        <v>9</v>
      </c>
      <c r="O32" s="46">
        <v>17.309999999999999</v>
      </c>
      <c r="P32" s="46">
        <v>13</v>
      </c>
      <c r="Q32" s="46">
        <v>25</v>
      </c>
      <c r="R32" s="46">
        <v>21</v>
      </c>
      <c r="S32" s="46">
        <v>40.380000000000003</v>
      </c>
      <c r="T32" s="46">
        <v>9</v>
      </c>
      <c r="U32" s="46">
        <v>17.309999999999999</v>
      </c>
      <c r="V32" s="46">
        <v>10</v>
      </c>
      <c r="W32" s="46">
        <v>19.23</v>
      </c>
      <c r="X32" s="46">
        <v>9</v>
      </c>
      <c r="Y32" s="46">
        <v>17.309999999999999</v>
      </c>
      <c r="Z32" s="45">
        <v>9</v>
      </c>
      <c r="AA32" s="45">
        <v>17.309999999999999</v>
      </c>
      <c r="AB32" s="6">
        <v>9</v>
      </c>
      <c r="AC32" s="6">
        <v>17.309999999999999</v>
      </c>
    </row>
    <row r="33" spans="1:29" ht="18.95" customHeight="1" x14ac:dyDescent="0.3">
      <c r="A33" s="20"/>
      <c r="B33" s="21"/>
      <c r="C33" s="31">
        <v>54</v>
      </c>
      <c r="D33" s="31">
        <v>54</v>
      </c>
      <c r="E33" s="44" t="s">
        <v>23</v>
      </c>
      <c r="F33" s="45"/>
      <c r="G33" s="45"/>
      <c r="H33" s="45">
        <v>2</v>
      </c>
      <c r="I33" s="45">
        <v>3.85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6"/>
      <c r="AC33" s="6"/>
    </row>
    <row r="34" spans="1:29" ht="18.95" customHeight="1" x14ac:dyDescent="0.25">
      <c r="A34" s="43" t="s">
        <v>32</v>
      </c>
      <c r="B34" s="43"/>
      <c r="C34" s="30">
        <f>+C31+C22+C13</f>
        <v>142</v>
      </c>
      <c r="D34" s="30">
        <f>+D31+D22+D13</f>
        <v>138</v>
      </c>
      <c r="E34" s="11" t="s">
        <v>21</v>
      </c>
      <c r="F34" s="12">
        <f>F31+F22+F13</f>
        <v>100</v>
      </c>
      <c r="G34" s="13">
        <f>F34/D34%</f>
        <v>72.463768115942031</v>
      </c>
      <c r="H34" s="12">
        <f>H31+H22+H13</f>
        <v>103</v>
      </c>
      <c r="I34" s="13">
        <f>H34/D34%</f>
        <v>74.637681159420296</v>
      </c>
      <c r="J34" s="12">
        <f>J31+J22+J13</f>
        <v>106</v>
      </c>
      <c r="K34" s="13">
        <f>J34/D34%</f>
        <v>76.811594202898561</v>
      </c>
      <c r="L34" s="12">
        <f>L31+L22+L13</f>
        <v>104</v>
      </c>
      <c r="M34" s="13">
        <f>L34/D34%</f>
        <v>75.362318840579718</v>
      </c>
      <c r="N34" s="12">
        <f>N31+N22+N13</f>
        <v>115</v>
      </c>
      <c r="O34" s="13">
        <f>N34/D34%</f>
        <v>83.333333333333343</v>
      </c>
      <c r="P34" s="12">
        <f>P31+P22+P13</f>
        <v>91</v>
      </c>
      <c r="Q34" s="13">
        <f>P34/D34%</f>
        <v>65.94202898550725</v>
      </c>
      <c r="R34" s="12">
        <f>R31+R22+R13</f>
        <v>87</v>
      </c>
      <c r="S34" s="13">
        <f>R34/D34%</f>
        <v>63.04347826086957</v>
      </c>
      <c r="T34" s="12">
        <f>T31+T22+T13</f>
        <v>110</v>
      </c>
      <c r="U34" s="13">
        <f>T34/D34%</f>
        <v>79.710144927536234</v>
      </c>
      <c r="V34" s="12">
        <f>V31+V22+V13</f>
        <v>42</v>
      </c>
      <c r="W34" s="13">
        <f>V34/52%</f>
        <v>80.769230769230759</v>
      </c>
      <c r="X34" s="12">
        <f>X31+X22+X13</f>
        <v>43</v>
      </c>
      <c r="Y34" s="13">
        <f>X34/52%</f>
        <v>82.692307692307693</v>
      </c>
      <c r="Z34" s="12">
        <f>Z31+Z22+Z13</f>
        <v>113</v>
      </c>
      <c r="AA34" s="13">
        <f>Z34/D34%</f>
        <v>81.884057971014499</v>
      </c>
    </row>
    <row r="35" spans="1:29" ht="18.95" customHeight="1" x14ac:dyDescent="0.25">
      <c r="A35" s="43"/>
      <c r="B35" s="43"/>
      <c r="C35" s="31">
        <v>54</v>
      </c>
      <c r="D35" s="31">
        <v>54</v>
      </c>
      <c r="E35" s="11" t="s">
        <v>22</v>
      </c>
      <c r="F35" s="14">
        <f>F32+F23+F14</f>
        <v>34</v>
      </c>
      <c r="G35" s="15">
        <f>F35/D34%</f>
        <v>24.637681159420293</v>
      </c>
      <c r="H35" s="14">
        <f>H32+H23+H14</f>
        <v>30</v>
      </c>
      <c r="I35" s="15">
        <f>H35/D34%</f>
        <v>21.739130434782609</v>
      </c>
      <c r="J35" s="14">
        <f>J32+J23+J14</f>
        <v>32</v>
      </c>
      <c r="K35" s="15">
        <f>J35/D34%</f>
        <v>23.188405797101453</v>
      </c>
      <c r="L35" s="14">
        <f>L32+L23+L14</f>
        <v>33</v>
      </c>
      <c r="M35" s="15">
        <f>L35/D34%</f>
        <v>23.913043478260871</v>
      </c>
      <c r="N35" s="14">
        <f>N32+N23+N14</f>
        <v>23</v>
      </c>
      <c r="O35" s="15">
        <f>N35/D34%</f>
        <v>16.666666666666668</v>
      </c>
      <c r="P35" s="14">
        <f>P32+P23+P14</f>
        <v>47</v>
      </c>
      <c r="Q35" s="15">
        <f>P35/D34%</f>
        <v>34.057971014492757</v>
      </c>
      <c r="R35" s="14">
        <f>R32+R23+R14</f>
        <v>50</v>
      </c>
      <c r="S35" s="15">
        <f>R35/D34%</f>
        <v>36.231884057971016</v>
      </c>
      <c r="T35" s="14">
        <f>T32+T23+T14</f>
        <v>28</v>
      </c>
      <c r="U35" s="15">
        <f>T35/D34%</f>
        <v>20.289855072463769</v>
      </c>
      <c r="V35" s="14">
        <f>V32+V23+V14</f>
        <v>10</v>
      </c>
      <c r="W35" s="15">
        <f>V35/52%</f>
        <v>19.23076923076923</v>
      </c>
      <c r="X35" s="14">
        <f>X32+X23+X14</f>
        <v>9</v>
      </c>
      <c r="Y35" s="15">
        <f>X35/52%</f>
        <v>17.307692307692307</v>
      </c>
      <c r="Z35" s="14">
        <f>Z32+Z23+Z14</f>
        <v>25</v>
      </c>
      <c r="AA35" s="15">
        <f>Z35/D34%</f>
        <v>18.115942028985508</v>
      </c>
    </row>
    <row r="36" spans="1:29" ht="18.95" customHeight="1" x14ac:dyDescent="0.25">
      <c r="A36" s="43"/>
      <c r="B36" s="43"/>
      <c r="C36" s="31">
        <v>54</v>
      </c>
      <c r="D36" s="31">
        <v>54</v>
      </c>
      <c r="E36" s="11" t="s">
        <v>23</v>
      </c>
      <c r="F36" s="12">
        <f>F33+F24+F15</f>
        <v>4</v>
      </c>
      <c r="G36" s="13">
        <f>F36/D34%</f>
        <v>2.8985507246376816</v>
      </c>
      <c r="H36" s="12">
        <f>H33+H24+H15</f>
        <v>5</v>
      </c>
      <c r="I36" s="13">
        <f>H36/D34%</f>
        <v>3.6231884057971016</v>
      </c>
      <c r="J36" s="12">
        <f>J33+J24+J15</f>
        <v>0</v>
      </c>
      <c r="K36" s="13">
        <f>J36/F34%</f>
        <v>0</v>
      </c>
      <c r="L36" s="12">
        <f>L33+L24+L15</f>
        <v>1</v>
      </c>
      <c r="M36" s="13">
        <f>L36/D34%</f>
        <v>0.7246376811594204</v>
      </c>
      <c r="N36" s="12">
        <f>N33+N24+N15</f>
        <v>0</v>
      </c>
      <c r="O36" s="13">
        <f>N36/J34%</f>
        <v>0</v>
      </c>
      <c r="P36" s="12">
        <f>P33+P24+P15</f>
        <v>0</v>
      </c>
      <c r="Q36" s="13">
        <f>P36/L34%</f>
        <v>0</v>
      </c>
      <c r="R36" s="12">
        <f>R33+R24+R15</f>
        <v>1</v>
      </c>
      <c r="S36" s="13">
        <f>R36/N34%</f>
        <v>0.86956521739130443</v>
      </c>
      <c r="T36" s="12">
        <f>T33+T24+T15</f>
        <v>0</v>
      </c>
      <c r="U36" s="13">
        <f>T36/P34%</f>
        <v>0</v>
      </c>
      <c r="V36" s="12">
        <f>V33+V24+V15</f>
        <v>0</v>
      </c>
      <c r="W36" s="13">
        <f>V36/R34%</f>
        <v>0</v>
      </c>
      <c r="X36" s="12">
        <f>X33+X24+X15</f>
        <v>0</v>
      </c>
      <c r="Y36" s="13">
        <f>X36/T34%</f>
        <v>0</v>
      </c>
      <c r="Z36" s="12">
        <f>Z33+Z24+Z15</f>
        <v>0</v>
      </c>
      <c r="AA36" s="13">
        <f>Z36/V34%</f>
        <v>0</v>
      </c>
    </row>
    <row r="37" spans="1:29" ht="18.75" x14ac:dyDescent="0.25">
      <c r="O37" s="47" t="s">
        <v>34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9" x14ac:dyDescent="0.25">
      <c r="O38" s="48" t="s">
        <v>35</v>
      </c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</sheetData>
  <mergeCells count="59">
    <mergeCell ref="A34:B36"/>
    <mergeCell ref="D34:D36"/>
    <mergeCell ref="C34:C36"/>
    <mergeCell ref="O37:AA37"/>
    <mergeCell ref="O38:AA38"/>
    <mergeCell ref="D28:D30"/>
    <mergeCell ref="C22:C24"/>
    <mergeCell ref="C25:C27"/>
    <mergeCell ref="C28:C30"/>
    <mergeCell ref="A22:B24"/>
    <mergeCell ref="A25:A27"/>
    <mergeCell ref="A28:A30"/>
    <mergeCell ref="D19:D21"/>
    <mergeCell ref="C13:C15"/>
    <mergeCell ref="C16:C18"/>
    <mergeCell ref="C19:C21"/>
    <mergeCell ref="B25:B27"/>
    <mergeCell ref="D25:D27"/>
    <mergeCell ref="A1:I1"/>
    <mergeCell ref="A2:I2"/>
    <mergeCell ref="B7:B9"/>
    <mergeCell ref="D7:D9"/>
    <mergeCell ref="B10:B12"/>
    <mergeCell ref="D10:D12"/>
    <mergeCell ref="C10:C12"/>
    <mergeCell ref="A3:AC3"/>
    <mergeCell ref="A5:A6"/>
    <mergeCell ref="B5:B6"/>
    <mergeCell ref="D5:D6"/>
    <mergeCell ref="E5:E6"/>
    <mergeCell ref="A4:AC4"/>
    <mergeCell ref="P5:Q5"/>
    <mergeCell ref="H5:I5"/>
    <mergeCell ref="J5:K5"/>
    <mergeCell ref="C5:C6"/>
    <mergeCell ref="C7:C9"/>
    <mergeCell ref="AB5:AC5"/>
    <mergeCell ref="D13:D15"/>
    <mergeCell ref="D31:D33"/>
    <mergeCell ref="D22:D24"/>
    <mergeCell ref="C31:C33"/>
    <mergeCell ref="L5:M5"/>
    <mergeCell ref="N5:O5"/>
    <mergeCell ref="F5:G5"/>
    <mergeCell ref="Z5:AA5"/>
    <mergeCell ref="R5:S5"/>
    <mergeCell ref="T5:U5"/>
    <mergeCell ref="V5:W5"/>
    <mergeCell ref="X5:Y5"/>
    <mergeCell ref="D16:D18"/>
    <mergeCell ref="A31:B33"/>
    <mergeCell ref="A7:A9"/>
    <mergeCell ref="A10:A12"/>
    <mergeCell ref="A13:B15"/>
    <mergeCell ref="A16:A18"/>
    <mergeCell ref="A19:A21"/>
    <mergeCell ref="B16:B18"/>
    <mergeCell ref="B19:B21"/>
    <mergeCell ref="B28:B30"/>
  </mergeCells>
  <pageMargins left="0.19685039370078741" right="0" top="0.11811023622047245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cp:lastPrinted>2023-01-14T09:46:20Z</cp:lastPrinted>
  <dcterms:created xsi:type="dcterms:W3CDTF">2017-10-05T01:21:06Z</dcterms:created>
  <dcterms:modified xsi:type="dcterms:W3CDTF">2023-01-15T07:56:57Z</dcterms:modified>
</cp:coreProperties>
</file>